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305" yWindow="-15" windowWidth="5085" windowHeight="8100" tabRatio="945"/>
  </bookViews>
  <sheets>
    <sheet name="Příspěvková organizace města" sheetId="30" r:id="rId1"/>
    <sheet name="Výhled_navrh" sheetId="21" r:id="rId2"/>
  </sheets>
  <definedNames>
    <definedName name="Excel_BuiltIn_Print_Area_2">#REF!</definedName>
    <definedName name="Excel_BuiltIn_Print_Area_2_1">#REF!</definedName>
    <definedName name="_xlnm.Print_Area" localSheetId="1">Výhled_navrh!$A$1:$G$24</definedName>
  </definedNames>
  <calcPr calcId="125725"/>
</workbook>
</file>

<file path=xl/calcChain.xml><?xml version="1.0" encoding="utf-8"?>
<calcChain xmlns="http://schemas.openxmlformats.org/spreadsheetml/2006/main">
  <c r="C20" i="30"/>
  <c r="B9" i="21"/>
  <c r="D9" s="1"/>
  <c r="F9" s="1"/>
  <c r="B6"/>
  <c r="D6" s="1"/>
  <c r="F6" s="1"/>
  <c r="B5"/>
  <c r="A1"/>
  <c r="F10" l="1"/>
  <c r="B7"/>
  <c r="D10"/>
  <c r="B10"/>
  <c r="B11" l="1"/>
  <c r="D5" l="1"/>
  <c r="D7" s="1"/>
  <c r="D11" s="1"/>
  <c r="F5" l="1"/>
  <c r="F7" s="1"/>
  <c r="F11" s="1"/>
</calcChain>
</file>

<file path=xl/sharedStrings.xml><?xml version="1.0" encoding="utf-8"?>
<sst xmlns="http://schemas.openxmlformats.org/spreadsheetml/2006/main" count="57" uniqueCount="53">
  <si>
    <t>Příjmy celkem :</t>
  </si>
  <si>
    <t xml:space="preserve"> v tis. Kč </t>
  </si>
  <si>
    <t>ukazatel</t>
  </si>
  <si>
    <t>rozpočet</t>
  </si>
  <si>
    <t>Výsledek hospodaření :</t>
  </si>
  <si>
    <t>plnění</t>
  </si>
  <si>
    <t>NÁKLADY</t>
  </si>
  <si>
    <t>Materiál</t>
  </si>
  <si>
    <t>Energie</t>
  </si>
  <si>
    <t>Opravy</t>
  </si>
  <si>
    <t>Služby</t>
  </si>
  <si>
    <t>Odpisy</t>
  </si>
  <si>
    <t>Celkem</t>
  </si>
  <si>
    <t>PŘÍJMY</t>
  </si>
  <si>
    <t>52x</t>
  </si>
  <si>
    <t>Mzdy</t>
  </si>
  <si>
    <t>PŘÍSPĚVEK MĚSTO</t>
  </si>
  <si>
    <t>*ztráta nebo zlepšený hospodářský výsledek</t>
  </si>
  <si>
    <t>HV*</t>
  </si>
  <si>
    <t>INV. PŘÍSPĚVEK MĚSTO</t>
  </si>
  <si>
    <t xml:space="preserve"> rozpočtový výhled 2018</t>
  </si>
  <si>
    <t>DDHM</t>
  </si>
  <si>
    <t xml:space="preserve"> rozpočtový výhled 2019</t>
  </si>
  <si>
    <t>IĆO:</t>
  </si>
  <si>
    <t>Sídlo:</t>
  </si>
  <si>
    <t>Pořízení investice</t>
  </si>
  <si>
    <t xml:space="preserve"> návrh rozpočtu 2017</t>
  </si>
  <si>
    <t>I. Výnosy</t>
  </si>
  <si>
    <t>II. Náklady</t>
  </si>
  <si>
    <t>5xx, Provozní náklady</t>
  </si>
  <si>
    <t>6xx, Vlastní výnosy</t>
  </si>
  <si>
    <t>6xx, Provozní příspěvek zřizovatele</t>
  </si>
  <si>
    <t>Náklady celkem :</t>
  </si>
  <si>
    <t xml:space="preserve">Rozpočtový výhled je odvozen od návrhu rozpočtu na rok 2017. </t>
  </si>
  <si>
    <t>rozpočtový výhled na období 2017 - 2019</t>
  </si>
  <si>
    <t>Název organizace: Mateřská škola Mníšek pod Brd, ul.9května, okres Praha-západ</t>
  </si>
  <si>
    <t>Org. Číslo: 50540</t>
  </si>
  <si>
    <t>Šablony</t>
  </si>
  <si>
    <t>178.899,20</t>
  </si>
  <si>
    <t>7.917.614</t>
  </si>
  <si>
    <t>37.997,48</t>
  </si>
  <si>
    <t>1.445</t>
  </si>
  <si>
    <t>1.140</t>
  </si>
  <si>
    <t>175.946</t>
  </si>
  <si>
    <t>217.622</t>
  </si>
  <si>
    <t>května 575, 252 10 Mníšek pod brdy</t>
  </si>
  <si>
    <t>9května 575, 252 10 Mníšek pod Brdy</t>
  </si>
  <si>
    <t>návrh</t>
  </si>
  <si>
    <t>578.180</t>
  </si>
  <si>
    <t>8.966.493</t>
  </si>
  <si>
    <t>8.014.598</t>
  </si>
  <si>
    <t>1.170</t>
  </si>
  <si>
    <t>1.520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</si>
</sst>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7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b/>
      <u/>
      <sz val="10"/>
      <name val="Arial"/>
      <family val="2"/>
      <charset val="238"/>
    </font>
    <font>
      <sz val="10"/>
      <color indexed="22"/>
      <name val="Arial"/>
      <family val="2"/>
      <charset val="238"/>
    </font>
    <font>
      <b/>
      <sz val="16"/>
      <name val="Arial Narrow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ill="0" applyBorder="0" applyAlignment="0" applyProtection="0"/>
    <xf numFmtId="0" fontId="6" fillId="0" borderId="0"/>
    <xf numFmtId="44" fontId="6" fillId="0" borderId="0" applyFill="0" applyBorder="0" applyAlignment="0" applyProtection="0"/>
    <xf numFmtId="9" fontId="6" fillId="0" borderId="0" applyFill="0" applyBorder="0" applyAlignment="0" applyProtection="0"/>
  </cellStyleXfs>
  <cellXfs count="131">
    <xf numFmtId="0" fontId="0" fillId="0" borderId="0" xfId="0"/>
    <xf numFmtId="0" fontId="9" fillId="0" borderId="2" xfId="0" applyFont="1" applyBorder="1" applyAlignment="1">
      <alignment horizontal="center"/>
    </xf>
    <xf numFmtId="0" fontId="9" fillId="0" borderId="5" xfId="0" applyFont="1" applyBorder="1"/>
    <xf numFmtId="0" fontId="11" fillId="3" borderId="8" xfId="0" applyFont="1" applyFill="1" applyBorder="1"/>
    <xf numFmtId="0" fontId="9" fillId="0" borderId="5" xfId="0" applyFont="1" applyBorder="1" applyAlignment="1">
      <alignment wrapText="1"/>
    </xf>
    <xf numFmtId="0" fontId="10" fillId="4" borderId="13" xfId="0" applyFont="1" applyFill="1" applyBorder="1" applyAlignment="1">
      <alignment horizontal="right" wrapText="1"/>
    </xf>
    <xf numFmtId="0" fontId="10" fillId="6" borderId="13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25" xfId="0" applyFont="1" applyBorder="1" applyAlignment="1">
      <alignment horizontal="center"/>
    </xf>
    <xf numFmtId="0" fontId="0" fillId="0" borderId="0" xfId="0" applyFill="1"/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6" borderId="13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44" fontId="1" fillId="0" borderId="0" xfId="1"/>
    <xf numFmtId="44" fontId="3" fillId="0" borderId="0" xfId="0" applyNumberFormat="1" applyFont="1"/>
    <xf numFmtId="0" fontId="3" fillId="0" borderId="0" xfId="0" applyFont="1"/>
    <xf numFmtId="0" fontId="2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0" fillId="3" borderId="30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8" fillId="3" borderId="8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3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4" fillId="0" borderId="0" xfId="0" applyFont="1" applyFill="1" applyBorder="1"/>
    <xf numFmtId="49" fontId="14" fillId="0" borderId="13" xfId="0" applyNumberFormat="1" applyFont="1" applyFill="1" applyBorder="1" applyAlignment="1">
      <alignment horizontal="left"/>
    </xf>
    <xf numFmtId="0" fontId="10" fillId="0" borderId="13" xfId="0" applyFont="1" applyBorder="1" applyAlignment="1">
      <alignment vertical="center" wrapText="1"/>
    </xf>
    <xf numFmtId="0" fontId="15" fillId="0" borderId="10" xfId="0" applyFont="1" applyBorder="1" applyAlignment="1">
      <alignment horizontal="center"/>
    </xf>
    <xf numFmtId="0" fontId="15" fillId="6" borderId="27" xfId="0" applyFont="1" applyFill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0" fontId="16" fillId="6" borderId="27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1" fillId="6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15" fillId="6" borderId="39" xfId="0" applyFont="1" applyFill="1" applyBorder="1" applyAlignment="1">
      <alignment horizontal="center"/>
    </xf>
    <xf numFmtId="0" fontId="15" fillId="6" borderId="40" xfId="0" applyFont="1" applyFill="1" applyBorder="1" applyAlignment="1">
      <alignment horizontal="center"/>
    </xf>
    <xf numFmtId="0" fontId="16" fillId="6" borderId="12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16" fillId="6" borderId="41" xfId="0" applyFont="1" applyFill="1" applyBorder="1" applyAlignment="1">
      <alignment horizontal="center"/>
    </xf>
    <xf numFmtId="0" fontId="15" fillId="6" borderId="42" xfId="0" applyFont="1" applyFill="1" applyBorder="1" applyAlignment="1">
      <alignment horizontal="center"/>
    </xf>
    <xf numFmtId="0" fontId="1" fillId="0" borderId="3" xfId="0" applyFont="1" applyFill="1" applyBorder="1"/>
    <xf numFmtId="0" fontId="0" fillId="0" borderId="3" xfId="0" applyFill="1" applyBorder="1"/>
    <xf numFmtId="0" fontId="0" fillId="0" borderId="10" xfId="0" applyBorder="1" applyAlignment="1">
      <alignment horizontal="center"/>
    </xf>
    <xf numFmtId="0" fontId="13" fillId="3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0" fillId="0" borderId="45" xfId="0" applyBorder="1"/>
    <xf numFmtId="0" fontId="6" fillId="0" borderId="45" xfId="0" applyFont="1" applyBorder="1"/>
    <xf numFmtId="0" fontId="0" fillId="0" borderId="21" xfId="0" applyBorder="1"/>
    <xf numFmtId="0" fontId="6" fillId="3" borderId="2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0" fillId="0" borderId="47" xfId="0" applyBorder="1"/>
    <xf numFmtId="0" fontId="1" fillId="0" borderId="0" xfId="0" applyFont="1" applyFill="1" applyBorder="1" applyAlignment="1">
      <alignment horizontal="left"/>
    </xf>
    <xf numFmtId="0" fontId="15" fillId="6" borderId="26" xfId="0" applyFont="1" applyFill="1" applyBorder="1" applyAlignment="1">
      <alignment horizontal="center"/>
    </xf>
    <xf numFmtId="0" fontId="15" fillId="6" borderId="48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0" fillId="0" borderId="47" xfId="0" applyFill="1" applyBorder="1"/>
    <xf numFmtId="0" fontId="0" fillId="0" borderId="3" xfId="0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1" fontId="10" fillId="6" borderId="8" xfId="0" applyNumberFormat="1" applyFont="1" applyFill="1" applyBorder="1" applyAlignment="1">
      <alignment horizontal="center"/>
    </xf>
    <xf numFmtId="1" fontId="10" fillId="6" borderId="7" xfId="0" applyNumberFormat="1" applyFont="1" applyFill="1" applyBorder="1" applyAlignment="1">
      <alignment horizontal="center"/>
    </xf>
    <xf numFmtId="1" fontId="10" fillId="6" borderId="9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1" fontId="10" fillId="4" borderId="7" xfId="0" applyNumberFormat="1" applyFont="1" applyFill="1" applyBorder="1" applyAlignment="1">
      <alignment horizontal="center"/>
    </xf>
    <xf numFmtId="1" fontId="10" fillId="4" borderId="9" xfId="0" applyNumberFormat="1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/>
    </xf>
    <xf numFmtId="1" fontId="9" fillId="2" borderId="37" xfId="0" applyNumberFormat="1" applyFont="1" applyFill="1" applyBorder="1" applyAlignment="1">
      <alignment horizontal="center"/>
    </xf>
    <xf numFmtId="1" fontId="9" fillId="0" borderId="38" xfId="0" applyNumberFormat="1" applyFont="1" applyBorder="1" applyAlignment="1">
      <alignment horizontal="center"/>
    </xf>
    <xf numFmtId="1" fontId="9" fillId="0" borderId="37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1" fontId="9" fillId="0" borderId="3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32" xfId="0" applyNumberFormat="1" applyFont="1" applyBorder="1" applyAlignment="1">
      <alignment horizontal="center"/>
    </xf>
    <xf numFmtId="1" fontId="9" fillId="2" borderId="12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vertical="top" wrapText="1"/>
    </xf>
    <xf numFmtId="0" fontId="9" fillId="3" borderId="24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</cellXfs>
  <cellStyles count="5">
    <cellStyle name="Měna 2" xfId="3"/>
    <cellStyle name="měny" xfId="1" builtinId="4"/>
    <cellStyle name="normální" xfId="0" builtinId="0"/>
    <cellStyle name="Normální 2" xfId="2"/>
    <cellStyle name="Procenta 2" xfId="4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workbookViewId="0">
      <selection activeCell="J42" sqref="J42"/>
    </sheetView>
  </sheetViews>
  <sheetFormatPr defaultRowHeight="12.75"/>
  <cols>
    <col min="2" max="2" width="15.28515625" style="7" customWidth="1"/>
    <col min="3" max="3" width="10.140625" customWidth="1"/>
    <col min="4" max="4" width="10.42578125" style="7" customWidth="1"/>
    <col min="5" max="5" width="9.140625" style="7"/>
    <col min="6" max="7" width="10.28515625" style="7" customWidth="1"/>
    <col min="8" max="8" width="7.5703125" style="7" customWidth="1"/>
    <col min="10" max="10" width="25.5703125" customWidth="1"/>
    <col min="11" max="11" width="15.85546875" bestFit="1" customWidth="1"/>
    <col min="12" max="12" width="22.140625" customWidth="1"/>
    <col min="14" max="16384" width="9.140625" style="18"/>
  </cols>
  <sheetData>
    <row r="1" spans="1:13" ht="15.75" customHeight="1" thickBot="1">
      <c r="A1" s="42" t="s">
        <v>35</v>
      </c>
      <c r="B1" s="42"/>
      <c r="C1" s="42"/>
      <c r="D1" s="42"/>
      <c r="E1" s="42"/>
      <c r="F1" s="42"/>
      <c r="G1" s="42"/>
      <c r="H1" s="42" t="s">
        <v>24</v>
      </c>
      <c r="I1" s="34" t="s">
        <v>46</v>
      </c>
    </row>
    <row r="2" spans="1:13" ht="17.25" customHeight="1" thickBot="1">
      <c r="A2" s="94" t="s">
        <v>36</v>
      </c>
      <c r="B2" s="95"/>
      <c r="C2" s="95"/>
      <c r="D2" s="95"/>
      <c r="E2" s="95"/>
      <c r="F2" s="95"/>
      <c r="G2" s="93"/>
      <c r="H2" s="83"/>
      <c r="I2" s="18"/>
      <c r="J2" s="18"/>
      <c r="K2" s="18"/>
      <c r="L2" s="18"/>
      <c r="M2" s="18"/>
    </row>
    <row r="3" spans="1:13" ht="14.25" customHeight="1" thickBot="1">
      <c r="A3" s="41" t="s">
        <v>23</v>
      </c>
      <c r="B3" s="40">
        <v>75033411</v>
      </c>
      <c r="C3" s="40"/>
      <c r="D3" s="40"/>
      <c r="E3" s="40"/>
      <c r="F3" s="40"/>
      <c r="G3" s="40"/>
      <c r="H3" s="40"/>
      <c r="I3" s="18"/>
      <c r="J3" s="18"/>
      <c r="K3" s="18"/>
      <c r="L3" s="18"/>
      <c r="M3" s="18"/>
    </row>
    <row r="4" spans="1:13" ht="16.5" customHeight="1" thickBot="1">
      <c r="A4" s="94"/>
      <c r="B4" s="95"/>
      <c r="C4" s="95"/>
      <c r="D4" s="95"/>
      <c r="E4" s="95"/>
      <c r="F4" s="96"/>
      <c r="G4" s="58"/>
      <c r="H4" s="40"/>
      <c r="I4" s="18"/>
      <c r="J4" s="18"/>
      <c r="K4" s="18"/>
      <c r="L4" s="18"/>
      <c r="M4" s="18"/>
    </row>
    <row r="5" spans="1:13" ht="15" customHeight="1" thickBot="1"/>
    <row r="6" spans="1:13" ht="14.25" customHeight="1">
      <c r="A6" s="36"/>
      <c r="C6" s="69" t="s">
        <v>3</v>
      </c>
      <c r="D6" s="50" t="s">
        <v>5</v>
      </c>
      <c r="E6" s="8" t="s">
        <v>3</v>
      </c>
      <c r="F6" s="50" t="s">
        <v>5</v>
      </c>
      <c r="G6" s="50" t="s">
        <v>47</v>
      </c>
      <c r="H6" s="40"/>
      <c r="I6" s="18"/>
      <c r="J6" s="18"/>
      <c r="K6" s="18"/>
      <c r="L6" s="18"/>
      <c r="M6" s="18"/>
    </row>
    <row r="7" spans="1:13" ht="13.5" thickBot="1">
      <c r="A7" s="7"/>
      <c r="B7" s="36"/>
      <c r="C7" s="22">
        <v>2018</v>
      </c>
      <c r="D7" s="22">
        <v>2018</v>
      </c>
      <c r="E7" s="9">
        <v>2019</v>
      </c>
      <c r="F7" s="22">
        <v>2019</v>
      </c>
      <c r="G7" s="22">
        <v>2020</v>
      </c>
      <c r="H7" s="40"/>
      <c r="J7" s="31"/>
      <c r="K7" s="16"/>
    </row>
    <row r="8" spans="1:13">
      <c r="A8" s="46" t="s">
        <v>6</v>
      </c>
      <c r="B8" s="37"/>
      <c r="C8" s="11"/>
      <c r="D8" s="23"/>
      <c r="E8" s="11"/>
      <c r="F8" s="10"/>
      <c r="G8" s="70" t="s">
        <v>45</v>
      </c>
      <c r="H8" s="92"/>
      <c r="J8" s="32"/>
      <c r="K8" s="29"/>
    </row>
    <row r="9" spans="1:13">
      <c r="A9" s="12">
        <v>501</v>
      </c>
      <c r="B9" s="75" t="s">
        <v>7</v>
      </c>
      <c r="C9" s="24">
        <v>330</v>
      </c>
      <c r="D9" s="51">
        <v>348</v>
      </c>
      <c r="E9" s="24">
        <v>330</v>
      </c>
      <c r="F9" s="60"/>
      <c r="G9" s="61">
        <v>400</v>
      </c>
      <c r="H9" s="18"/>
      <c r="J9" s="34"/>
      <c r="K9" s="29"/>
    </row>
    <row r="10" spans="1:13" ht="14.25" customHeight="1">
      <c r="A10" s="12">
        <v>558</v>
      </c>
      <c r="B10" s="74" t="s">
        <v>21</v>
      </c>
      <c r="C10" s="24">
        <v>190</v>
      </c>
      <c r="D10" s="51">
        <v>120</v>
      </c>
      <c r="E10" s="24">
        <v>190</v>
      </c>
      <c r="F10" s="60"/>
      <c r="G10" s="61">
        <v>190</v>
      </c>
      <c r="H10" s="18"/>
      <c r="J10" s="34"/>
      <c r="K10" s="29"/>
    </row>
    <row r="11" spans="1:13" ht="14.25" customHeight="1">
      <c r="A11" s="12">
        <v>502</v>
      </c>
      <c r="B11" s="13" t="s">
        <v>8</v>
      </c>
      <c r="C11" s="72">
        <v>399</v>
      </c>
      <c r="D11" s="51">
        <v>304</v>
      </c>
      <c r="E11" s="24">
        <v>420</v>
      </c>
      <c r="F11" s="60"/>
      <c r="G11" s="61">
        <v>420</v>
      </c>
      <c r="H11" s="14"/>
      <c r="I11" s="18"/>
      <c r="J11" s="34"/>
      <c r="K11" s="29"/>
    </row>
    <row r="12" spans="1:13" ht="14.25" customHeight="1">
      <c r="A12" s="12">
        <v>511</v>
      </c>
      <c r="B12" s="73" t="s">
        <v>9</v>
      </c>
      <c r="C12" s="24">
        <v>180</v>
      </c>
      <c r="D12" s="51">
        <v>180</v>
      </c>
      <c r="E12" s="24">
        <v>180</v>
      </c>
      <c r="F12" s="60"/>
      <c r="G12" s="61">
        <v>180</v>
      </c>
      <c r="H12" s="14"/>
      <c r="L12" s="18"/>
    </row>
    <row r="13" spans="1:13" ht="14.25" customHeight="1">
      <c r="A13" s="12">
        <v>518</v>
      </c>
      <c r="B13" s="13" t="s">
        <v>10</v>
      </c>
      <c r="C13" s="72">
        <v>230</v>
      </c>
      <c r="D13" s="51">
        <v>230</v>
      </c>
      <c r="E13" s="24">
        <v>230</v>
      </c>
      <c r="F13" s="60"/>
      <c r="G13" s="61">
        <v>230</v>
      </c>
      <c r="H13" s="14"/>
      <c r="J13" s="35"/>
      <c r="K13" s="29"/>
      <c r="L13" s="18"/>
    </row>
    <row r="14" spans="1:13" ht="14.25" customHeight="1">
      <c r="A14" s="19" t="s">
        <v>14</v>
      </c>
      <c r="B14" s="14" t="s">
        <v>15</v>
      </c>
      <c r="C14" s="72" t="s">
        <v>39</v>
      </c>
      <c r="D14" s="52" t="s">
        <v>50</v>
      </c>
      <c r="E14" s="25" t="s">
        <v>49</v>
      </c>
      <c r="F14" s="62"/>
      <c r="G14" s="61"/>
      <c r="H14" s="18"/>
      <c r="J14" s="35"/>
      <c r="K14" s="29"/>
    </row>
    <row r="15" spans="1:13" ht="14.25" customHeight="1">
      <c r="A15" s="12"/>
      <c r="B15" s="14" t="s">
        <v>11</v>
      </c>
      <c r="C15" s="72">
        <v>81</v>
      </c>
      <c r="D15" s="52">
        <v>83</v>
      </c>
      <c r="E15" s="25">
        <v>95</v>
      </c>
      <c r="F15" s="62"/>
      <c r="G15" s="61">
        <v>100</v>
      </c>
      <c r="H15" s="18"/>
      <c r="K15" s="13"/>
    </row>
    <row r="16" spans="1:13" ht="14.25" customHeight="1">
      <c r="A16" s="12"/>
      <c r="B16" s="14" t="s">
        <v>37</v>
      </c>
      <c r="C16" s="72" t="s">
        <v>38</v>
      </c>
      <c r="D16" s="52" t="s">
        <v>43</v>
      </c>
      <c r="E16" s="25" t="s">
        <v>44</v>
      </c>
      <c r="F16" s="62" t="s">
        <v>44</v>
      </c>
      <c r="G16" s="61" t="s">
        <v>48</v>
      </c>
      <c r="H16" s="18"/>
      <c r="K16" s="13"/>
    </row>
    <row r="17" spans="1:13" ht="14.25" customHeight="1">
      <c r="A17" s="12"/>
      <c r="B17" s="14"/>
      <c r="C17" s="72"/>
      <c r="D17" s="52"/>
      <c r="E17" s="25"/>
      <c r="F17" s="62" t="s">
        <v>48</v>
      </c>
      <c r="G17" s="61"/>
      <c r="H17" s="18"/>
      <c r="I17" s="56"/>
      <c r="J17" s="56"/>
      <c r="K17" s="56"/>
      <c r="L17" s="56"/>
      <c r="M17" s="56"/>
    </row>
    <row r="18" spans="1:13" ht="14.25" customHeight="1">
      <c r="A18" s="12"/>
      <c r="B18" s="14" t="s">
        <v>25</v>
      </c>
      <c r="C18" s="72"/>
      <c r="D18" s="52">
        <v>75</v>
      </c>
      <c r="E18" s="25"/>
      <c r="F18" s="62"/>
      <c r="G18" s="61"/>
      <c r="H18" s="18"/>
      <c r="I18" s="56"/>
      <c r="J18" s="56"/>
      <c r="K18" s="56"/>
      <c r="L18" s="56"/>
      <c r="M18" s="56"/>
    </row>
    <row r="19" spans="1:13" ht="14.25" customHeight="1" thickBot="1">
      <c r="A19" s="12"/>
      <c r="B19" s="47"/>
      <c r="C19" s="71"/>
      <c r="D19" s="53"/>
      <c r="E19" s="24"/>
      <c r="F19" s="63"/>
      <c r="G19" s="65"/>
      <c r="H19" s="18"/>
      <c r="J19" s="32"/>
    </row>
    <row r="20" spans="1:13" ht="17.25" customHeight="1" thickBot="1">
      <c r="A20" s="45" t="s">
        <v>12</v>
      </c>
      <c r="B20" s="38"/>
      <c r="C20" s="26">
        <f>SUM(C9:C19)</f>
        <v>1410</v>
      </c>
      <c r="D20" s="54">
        <v>1380</v>
      </c>
      <c r="E20" s="26" t="s">
        <v>41</v>
      </c>
      <c r="F20" s="64"/>
      <c r="G20" s="66" t="s">
        <v>52</v>
      </c>
      <c r="H20" s="67"/>
      <c r="J20" s="35"/>
      <c r="K20" s="29"/>
    </row>
    <row r="21" spans="1:13" ht="13.5" thickBot="1">
      <c r="A21" s="7"/>
      <c r="B21" s="36"/>
      <c r="C21" s="15"/>
      <c r="E21" s="15"/>
      <c r="H21" s="18"/>
      <c r="J21" s="35"/>
      <c r="K21" s="29"/>
    </row>
    <row r="22" spans="1:13" ht="15.75" customHeight="1" thickBot="1">
      <c r="A22" s="44" t="s">
        <v>13</v>
      </c>
      <c r="B22" s="76"/>
      <c r="C22" s="89">
        <v>400</v>
      </c>
      <c r="D22" s="78">
        <v>370</v>
      </c>
      <c r="E22" s="77">
        <v>305</v>
      </c>
      <c r="F22" s="85"/>
      <c r="G22" s="84">
        <v>350</v>
      </c>
      <c r="H22" s="68"/>
      <c r="K22" s="30"/>
    </row>
    <row r="23" spans="1:13" ht="13.5" thickBot="1">
      <c r="A23" s="39"/>
      <c r="B23" s="79"/>
      <c r="C23" s="88"/>
      <c r="D23" s="87"/>
      <c r="E23" s="86"/>
      <c r="F23" s="59"/>
      <c r="G23" s="59"/>
      <c r="H23" s="14"/>
    </row>
    <row r="24" spans="1:13" ht="15.75" customHeight="1" thickBot="1">
      <c r="A24" s="44" t="s">
        <v>16</v>
      </c>
      <c r="B24" s="80"/>
      <c r="C24" s="27">
        <v>1010</v>
      </c>
      <c r="D24" s="54">
        <v>1010</v>
      </c>
      <c r="E24" s="27" t="s">
        <v>42</v>
      </c>
      <c r="F24" s="54"/>
      <c r="G24" s="54" t="s">
        <v>51</v>
      </c>
      <c r="H24" s="90"/>
    </row>
    <row r="25" spans="1:13" ht="15.75" customHeight="1" thickBot="1">
      <c r="A25" s="43" t="s">
        <v>19</v>
      </c>
      <c r="B25" s="81"/>
      <c r="C25" s="27">
        <v>0</v>
      </c>
      <c r="D25" s="21"/>
      <c r="E25" s="27"/>
      <c r="F25" s="21"/>
      <c r="G25" s="21"/>
      <c r="H25" s="14"/>
    </row>
    <row r="26" spans="1:13" ht="13.5" thickBot="1">
      <c r="A26" s="7"/>
      <c r="B26" s="82"/>
      <c r="C26" s="59"/>
      <c r="D26" s="59"/>
      <c r="E26" s="59"/>
      <c r="F26" s="59"/>
      <c r="G26" s="59"/>
      <c r="H26" s="14"/>
    </row>
    <row r="27" spans="1:13" ht="13.5" thickBot="1">
      <c r="A27" s="44" t="s">
        <v>18</v>
      </c>
      <c r="B27" s="80"/>
      <c r="C27" s="28"/>
      <c r="D27" s="17" t="s">
        <v>40</v>
      </c>
      <c r="E27" s="28"/>
      <c r="F27" s="57"/>
      <c r="G27" s="57"/>
      <c r="H27" s="14"/>
    </row>
    <row r="28" spans="1:13">
      <c r="A28" s="20" t="s">
        <v>17</v>
      </c>
      <c r="B28" s="82"/>
      <c r="C28" s="59"/>
      <c r="D28" s="59"/>
      <c r="E28" s="59"/>
      <c r="F28" s="59"/>
      <c r="G28" s="59"/>
      <c r="H28" s="14"/>
    </row>
    <row r="29" spans="1:13">
      <c r="B29" s="91"/>
      <c r="C29" s="13"/>
      <c r="D29" s="59"/>
      <c r="E29" s="59"/>
      <c r="F29" s="59"/>
      <c r="G29" s="59"/>
      <c r="H29" s="59"/>
      <c r="I29" s="13"/>
    </row>
    <row r="30" spans="1:13">
      <c r="A30" s="55"/>
      <c r="B30" s="59"/>
      <c r="C30" s="13"/>
      <c r="D30" s="59"/>
      <c r="E30" s="59"/>
      <c r="F30" s="59"/>
      <c r="G30" s="59"/>
      <c r="H30" s="59"/>
    </row>
    <row r="31" spans="1:13">
      <c r="A31" s="55"/>
      <c r="B31" s="59"/>
      <c r="C31" s="13"/>
      <c r="D31" s="59"/>
      <c r="E31" s="59"/>
      <c r="F31" s="59"/>
      <c r="G31" s="59"/>
      <c r="H31" s="59"/>
    </row>
    <row r="32" spans="1:13">
      <c r="A32" s="55"/>
      <c r="B32" s="59"/>
      <c r="C32" s="13"/>
      <c r="D32" s="59"/>
      <c r="E32" s="59"/>
      <c r="F32" s="59"/>
      <c r="G32" s="59"/>
      <c r="H32" s="59"/>
    </row>
    <row r="33" spans="2:9">
      <c r="B33" s="59"/>
      <c r="C33" s="13"/>
      <c r="D33" s="59"/>
      <c r="E33" s="59"/>
      <c r="F33" s="59"/>
      <c r="G33" s="59"/>
      <c r="H33" s="59"/>
      <c r="I33" s="13"/>
    </row>
    <row r="34" spans="2:9">
      <c r="B34" s="59"/>
      <c r="C34" s="13"/>
      <c r="D34" s="59"/>
      <c r="E34" s="59"/>
      <c r="F34" s="59"/>
      <c r="G34" s="59"/>
      <c r="H34" s="59"/>
    </row>
    <row r="35" spans="2:9">
      <c r="B35" s="59"/>
      <c r="C35" s="13"/>
      <c r="D35" s="59"/>
      <c r="E35" s="59"/>
      <c r="F35" s="59"/>
      <c r="G35" s="59"/>
      <c r="H35" s="59"/>
    </row>
    <row r="36" spans="2:9">
      <c r="B36" s="59"/>
      <c r="C36" s="13"/>
      <c r="D36" s="59"/>
      <c r="E36" s="59"/>
      <c r="F36" s="59"/>
      <c r="G36" s="59"/>
      <c r="H36" s="59"/>
    </row>
  </sheetData>
  <mergeCells count="2">
    <mergeCell ref="A2:F2"/>
    <mergeCell ref="A4:F4"/>
  </mergeCells>
  <phoneticPr fontId="5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K18"/>
  <sheetViews>
    <sheetView zoomScale="120" zoomScaleNormal="120" workbookViewId="0">
      <selection activeCell="E15" sqref="E15"/>
    </sheetView>
  </sheetViews>
  <sheetFormatPr defaultRowHeight="12.75"/>
  <cols>
    <col min="1" max="1" width="51.42578125" customWidth="1"/>
    <col min="2" max="2" width="11.140625" customWidth="1"/>
    <col min="3" max="3" width="11.5703125" customWidth="1"/>
    <col min="4" max="4" width="11.140625" customWidth="1"/>
    <col min="5" max="5" width="12.7109375" customWidth="1"/>
    <col min="6" max="6" width="11.140625" customWidth="1"/>
    <col min="7" max="7" width="12.140625" customWidth="1"/>
  </cols>
  <sheetData>
    <row r="1" spans="1:11" ht="21" thickBot="1">
      <c r="A1" s="48" t="str">
        <f>'Příspěvková organizace města'!A2:F2</f>
        <v>Org. Číslo: 50540</v>
      </c>
      <c r="B1" s="116" t="s">
        <v>34</v>
      </c>
      <c r="C1" s="116"/>
      <c r="D1" s="116"/>
      <c r="E1" s="116"/>
      <c r="F1" s="116"/>
      <c r="G1" s="117"/>
    </row>
    <row r="2" spans="1:11" ht="16.5" thickBot="1">
      <c r="A2" s="1"/>
      <c r="B2" s="123" t="s">
        <v>1</v>
      </c>
      <c r="C2" s="124"/>
      <c r="D2" s="124"/>
      <c r="E2" s="124"/>
      <c r="F2" s="124"/>
      <c r="G2" s="125"/>
    </row>
    <row r="3" spans="1:11" ht="16.5" customHeight="1" thickBot="1">
      <c r="A3" s="49" t="s">
        <v>2</v>
      </c>
      <c r="B3" s="126" t="s">
        <v>26</v>
      </c>
      <c r="C3" s="127"/>
      <c r="D3" s="128" t="s">
        <v>20</v>
      </c>
      <c r="E3" s="129"/>
      <c r="F3" s="128" t="s">
        <v>22</v>
      </c>
      <c r="G3" s="130"/>
    </row>
    <row r="4" spans="1:11" ht="16.5" thickBot="1">
      <c r="A4" s="3" t="s">
        <v>27</v>
      </c>
      <c r="B4" s="108"/>
      <c r="C4" s="109"/>
      <c r="D4" s="122"/>
      <c r="E4" s="109"/>
      <c r="F4" s="122"/>
      <c r="G4" s="110"/>
    </row>
    <row r="5" spans="1:11" ht="15.75">
      <c r="A5" s="2" t="s">
        <v>31</v>
      </c>
      <c r="B5" s="103" t="str">
        <f>'Příspěvková organizace města'!E24</f>
        <v>1.140</v>
      </c>
      <c r="C5" s="104"/>
      <c r="D5" s="105" t="e">
        <f>B5*1.01</f>
        <v>#VALUE!</v>
      </c>
      <c r="E5" s="106"/>
      <c r="F5" s="105" t="e">
        <f>D5*1.01</f>
        <v>#VALUE!</v>
      </c>
      <c r="G5" s="107"/>
      <c r="I5" s="33"/>
    </row>
    <row r="6" spans="1:11" ht="16.5" thickBot="1">
      <c r="A6" s="2" t="s">
        <v>30</v>
      </c>
      <c r="B6" s="114">
        <f>'Příspěvková organizace města'!E22</f>
        <v>305</v>
      </c>
      <c r="C6" s="115"/>
      <c r="D6" s="111">
        <f>B6*1.03</f>
        <v>314.15000000000003</v>
      </c>
      <c r="E6" s="112"/>
      <c r="F6" s="111">
        <f>D6*1.03</f>
        <v>323.57450000000006</v>
      </c>
      <c r="G6" s="113"/>
    </row>
    <row r="7" spans="1:11" ht="16.5" thickBot="1">
      <c r="A7" s="5" t="s">
        <v>0</v>
      </c>
      <c r="B7" s="100">
        <f>SUM(B5:C6)</f>
        <v>305</v>
      </c>
      <c r="C7" s="101"/>
      <c r="D7" s="100" t="e">
        <f t="shared" ref="D7" si="0">SUM(D5:E6)</f>
        <v>#VALUE!</v>
      </c>
      <c r="E7" s="101"/>
      <c r="F7" s="100" t="e">
        <f t="shared" ref="F7" si="1">SUM(F5:G6)</f>
        <v>#VALUE!</v>
      </c>
      <c r="G7" s="102"/>
    </row>
    <row r="8" spans="1:11" ht="16.5" thickBot="1">
      <c r="A8" s="3" t="s">
        <v>28</v>
      </c>
      <c r="B8" s="108"/>
      <c r="C8" s="109"/>
      <c r="D8" s="108"/>
      <c r="E8" s="109"/>
      <c r="F8" s="108"/>
      <c r="G8" s="110"/>
      <c r="J8" s="33"/>
      <c r="K8" s="33"/>
    </row>
    <row r="9" spans="1:11" ht="16.5" thickBot="1">
      <c r="A9" s="4" t="s">
        <v>29</v>
      </c>
      <c r="B9" s="103" t="str">
        <f>'Příspěvková organizace města'!E20</f>
        <v>1.445</v>
      </c>
      <c r="C9" s="104"/>
      <c r="D9" s="105" t="e">
        <f>B9*1.01</f>
        <v>#VALUE!</v>
      </c>
      <c r="E9" s="106"/>
      <c r="F9" s="105" t="e">
        <f>D9*1.01</f>
        <v>#VALUE!</v>
      </c>
      <c r="G9" s="107"/>
    </row>
    <row r="10" spans="1:11" ht="16.5" thickBot="1">
      <c r="A10" s="5" t="s">
        <v>32</v>
      </c>
      <c r="B10" s="100">
        <f>SUM(B9)</f>
        <v>0</v>
      </c>
      <c r="C10" s="101"/>
      <c r="D10" s="100" t="e">
        <f t="shared" ref="D10" si="2">SUM(D9)</f>
        <v>#VALUE!</v>
      </c>
      <c r="E10" s="101"/>
      <c r="F10" s="100" t="e">
        <f t="shared" ref="F10" si="3">SUM(F9)</f>
        <v>#VALUE!</v>
      </c>
      <c r="G10" s="102"/>
    </row>
    <row r="11" spans="1:11" ht="16.5" thickBot="1">
      <c r="A11" s="6" t="s">
        <v>4</v>
      </c>
      <c r="B11" s="97">
        <f>B7-B10</f>
        <v>305</v>
      </c>
      <c r="C11" s="98"/>
      <c r="D11" s="97" t="e">
        <f t="shared" ref="D11" si="4">D7-D10</f>
        <v>#VALUE!</v>
      </c>
      <c r="E11" s="98"/>
      <c r="F11" s="97" t="e">
        <f t="shared" ref="F11" si="5">F7-F10</f>
        <v>#VALUE!</v>
      </c>
      <c r="G11" s="99"/>
    </row>
    <row r="13" spans="1:11" ht="18.75" customHeight="1">
      <c r="A13" s="121" t="s">
        <v>33</v>
      </c>
      <c r="B13" s="121"/>
      <c r="C13" s="121"/>
      <c r="D13" s="121"/>
      <c r="E13" s="121"/>
      <c r="F13" s="121"/>
      <c r="G13" s="121"/>
    </row>
    <row r="14" spans="1:11" ht="18.75" customHeight="1">
      <c r="A14" s="118"/>
      <c r="B14" s="120"/>
      <c r="C14" s="120"/>
      <c r="D14" s="120"/>
      <c r="E14" s="120"/>
      <c r="F14" s="120"/>
      <c r="G14" s="120"/>
    </row>
    <row r="16" spans="1:11" ht="15" customHeight="1">
      <c r="A16" s="118"/>
      <c r="B16" s="119"/>
      <c r="C16" s="119"/>
      <c r="D16" s="119"/>
      <c r="E16" s="119"/>
      <c r="F16" s="119"/>
      <c r="G16" s="119"/>
    </row>
    <row r="18" spans="1:3">
      <c r="A18" s="120"/>
      <c r="B18" s="120"/>
      <c r="C18" s="120"/>
    </row>
  </sheetData>
  <mergeCells count="33">
    <mergeCell ref="B6:C6"/>
    <mergeCell ref="D10:E10"/>
    <mergeCell ref="B1:G1"/>
    <mergeCell ref="A16:G16"/>
    <mergeCell ref="A18:C18"/>
    <mergeCell ref="A13:G13"/>
    <mergeCell ref="A14:G14"/>
    <mergeCell ref="B4:C4"/>
    <mergeCell ref="D4:E4"/>
    <mergeCell ref="F4:G4"/>
    <mergeCell ref="B2:G2"/>
    <mergeCell ref="B3:C3"/>
    <mergeCell ref="D3:E3"/>
    <mergeCell ref="F3:G3"/>
    <mergeCell ref="B5:C5"/>
    <mergeCell ref="D5:E5"/>
    <mergeCell ref="F5:G5"/>
    <mergeCell ref="F10:G10"/>
    <mergeCell ref="D6:E6"/>
    <mergeCell ref="F6:G6"/>
    <mergeCell ref="D11:E11"/>
    <mergeCell ref="B11:C11"/>
    <mergeCell ref="F11:G11"/>
    <mergeCell ref="D7:E7"/>
    <mergeCell ref="F7:G7"/>
    <mergeCell ref="B7:C7"/>
    <mergeCell ref="B9:C9"/>
    <mergeCell ref="D9:E9"/>
    <mergeCell ref="F9:G9"/>
    <mergeCell ref="B8:C8"/>
    <mergeCell ref="D8:E8"/>
    <mergeCell ref="F8:G8"/>
    <mergeCell ref="B10:C10"/>
  </mergeCells>
  <phoneticPr fontId="5" type="noConversion"/>
  <pageMargins left="0.39370078740157483" right="0.39370078740157483" top="0.39370078740157483" bottom="0.39370078740157483" header="0.51181102362204722" footer="0.51181102362204722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548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Příspěvková organizace města</vt:lpstr>
      <vt:lpstr>Výhled_navrh</vt:lpstr>
      <vt:lpstr>Výhled_navrh!Oblast_tisku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Ředitelka</cp:lastModifiedBy>
  <cp:revision>16</cp:revision>
  <cp:lastPrinted>2019-09-17T13:11:51Z</cp:lastPrinted>
  <dcterms:created xsi:type="dcterms:W3CDTF">1997-01-24T11:07:25Z</dcterms:created>
  <dcterms:modified xsi:type="dcterms:W3CDTF">2019-09-17T13:11:59Z</dcterms:modified>
</cp:coreProperties>
</file>